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 activeTab="1"/>
  </bookViews>
  <sheets>
    <sheet name="配置表" sheetId="1" r:id="rId1"/>
    <sheet name="报价单" sheetId="2" r:id="rId2"/>
  </sheets>
  <definedNames>
    <definedName name="_xlnm._FilterDatabase" localSheetId="0" hidden="1">配置表!$A$1:$K$21</definedName>
    <definedName name="_xlnm.Print_Area" localSheetId="0">配置表!$A$1:$K$19</definedName>
  </definedNames>
  <calcPr calcId="144525" concurrentCalc="0"/>
</workbook>
</file>

<file path=xl/sharedStrings.xml><?xml version="1.0" encoding="utf-8"?>
<sst xmlns="http://schemas.openxmlformats.org/spreadsheetml/2006/main" count="137" uniqueCount="81">
  <si>
    <t>多联机中央空调系统配置表</t>
  </si>
  <si>
    <t>序号</t>
  </si>
  <si>
    <t>系统</t>
  </si>
  <si>
    <t>房间名称</t>
  </si>
  <si>
    <t>面积(m²)</t>
  </si>
  <si>
    <t>参考型号</t>
  </si>
  <si>
    <t>单位</t>
  </si>
  <si>
    <t>数量</t>
  </si>
  <si>
    <t>制冷量（KW）</t>
  </si>
  <si>
    <t>冷负荷(W/㎡)</t>
  </si>
  <si>
    <t>总冷量</t>
  </si>
  <si>
    <t>室外机</t>
  </si>
  <si>
    <t>系统一</t>
  </si>
  <si>
    <t>非感染沐浴室</t>
  </si>
  <si>
    <t>MDV-D90Q4</t>
  </si>
  <si>
    <t>台</t>
  </si>
  <si>
    <t>MDV-900W</t>
  </si>
  <si>
    <t>重症监护室</t>
  </si>
  <si>
    <t>MDV-D112Q4</t>
  </si>
  <si>
    <t>恢复室</t>
  </si>
  <si>
    <t>MDV-D100Q4</t>
  </si>
  <si>
    <t>奶具消毒间</t>
  </si>
  <si>
    <t>MDV-D28T2</t>
  </si>
  <si>
    <t>配奶间</t>
  </si>
  <si>
    <t>呼吸道隔离1</t>
  </si>
  <si>
    <t>呼吸道隔离2</t>
  </si>
  <si>
    <t>MDV-D36T2</t>
  </si>
  <si>
    <t>消化道沐浴间</t>
  </si>
  <si>
    <t>系统二</t>
  </si>
  <si>
    <t>消化道隔离室</t>
  </si>
  <si>
    <t>MDV-D80Q4</t>
  </si>
  <si>
    <t>MDV-560W</t>
  </si>
  <si>
    <t>VIP母婴同室1</t>
  </si>
  <si>
    <t>VIP母婴同室2</t>
  </si>
  <si>
    <t>VIP母婴同室3</t>
  </si>
  <si>
    <t>VIP母婴同室4</t>
  </si>
  <si>
    <t>哺乳间</t>
  </si>
  <si>
    <t>MDV-D22T2</t>
  </si>
  <si>
    <t>婴儿接待室1</t>
  </si>
  <si>
    <t>MDV-D36Q4</t>
  </si>
  <si>
    <t>婴儿接待室2</t>
  </si>
  <si>
    <t>小计</t>
  </si>
  <si>
    <t>/</t>
  </si>
  <si>
    <t>第一包：多联机中央空调清单</t>
  </si>
  <si>
    <t>设备名称</t>
  </si>
  <si>
    <t>单价（元）</t>
  </si>
  <si>
    <t>合计（元）</t>
  </si>
  <si>
    <t>备注</t>
  </si>
  <si>
    <t>空调室内机</t>
  </si>
  <si>
    <t>MDV-D112</t>
  </si>
  <si>
    <t>四面出风天井机</t>
  </si>
  <si>
    <t>MDV-D100</t>
  </si>
  <si>
    <t>MDV-D90</t>
  </si>
  <si>
    <t>MDV-D80</t>
  </si>
  <si>
    <t>MDV-D36</t>
  </si>
  <si>
    <t>风管天井机</t>
  </si>
  <si>
    <t>MDV-D28</t>
  </si>
  <si>
    <t>MDV-D22</t>
  </si>
  <si>
    <t>空调室外机</t>
  </si>
  <si>
    <t>遥控器</t>
  </si>
  <si>
    <t>个</t>
  </si>
  <si>
    <t>分歧管</t>
  </si>
  <si>
    <t>室外机电源</t>
  </si>
  <si>
    <t>YJV4*70+1</t>
  </si>
  <si>
    <t>米</t>
  </si>
  <si>
    <t>国标</t>
  </si>
  <si>
    <t>室内机电源</t>
  </si>
  <si>
    <t>YJV3*4</t>
  </si>
  <si>
    <t>YJV3*6</t>
  </si>
  <si>
    <t>配电箱</t>
  </si>
  <si>
    <t>室外机基础</t>
  </si>
  <si>
    <t>混凝土或槽钢基础</t>
  </si>
  <si>
    <t>项</t>
  </si>
  <si>
    <t>外机吊装</t>
  </si>
  <si>
    <t>空调风管</t>
  </si>
  <si>
    <t>酚醛</t>
  </si>
  <si>
    <t>㎡</t>
  </si>
  <si>
    <t>安装总价</t>
  </si>
  <si>
    <t>工程总造价</t>
  </si>
  <si>
    <t>总计</t>
  </si>
  <si>
    <t xml:space="preserve">投标报价说明：
1、此工程为交钥匙工程，以上投标单价为多联机专项施工成活价格，工程总报价包含完成多联机施工所需的主材（铜管、保温、线缆等）费、辅材费、安装费、检验实验费、二次深化图纸审批通过等费用及有关调试全部费用、运输装卸费、税金、管理费利润、安全文明施工费等，相关材料超过上表用量范围，也不再增加任何费用。
2、参考品牌：格力、美的、海信。
3、投标供应商在报价前自行对供货现场和周围环境进行勘察，勘察现场所发生的费用由投标供应商自行承担。采购人向投标供应商提供的有关现场的资料和数据，是采购人现有的可供投标供应商利用的资料。采购人对投标供应商由此而做出的推论、理解和结论概不负责。投标供应商未到供货现场实地踏勘的，签订合同时和履约过程中，不得以不完全了解现场情况为由，提出任何形式的增加合同价款或索赔的要求。 </t>
  </si>
</sst>
</file>

<file path=xl/styles.xml><?xml version="1.0" encoding="utf-8"?>
<styleSheet xmlns="http://schemas.openxmlformats.org/spreadsheetml/2006/main">
  <numFmts count="8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_);[Red]\(0\)"/>
    <numFmt numFmtId="177" formatCode="0_ "/>
    <numFmt numFmtId="178" formatCode="\¥#,##0_);[Red]\(\¥#,##0\)"/>
    <numFmt numFmtId="179" formatCode="\¥#,##0;\¥\-#,##0"/>
  </numFmts>
  <fonts count="44">
    <font>
      <sz val="11"/>
      <color indexed="8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2"/>
      <color indexed="8"/>
      <name val="宋体"/>
      <charset val="134"/>
    </font>
    <font>
      <b/>
      <sz val="14"/>
      <color indexed="8"/>
      <name val="宋体"/>
      <charset val="134"/>
    </font>
    <font>
      <sz val="14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9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10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sz val="11"/>
      <color indexed="62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34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8" borderId="11" applyNumberFormat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9" fillId="4" borderId="9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4" fillId="8" borderId="12" applyNumberForma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3" borderId="8" applyNumberFormat="0" applyFon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5" fillId="25" borderId="15" applyNumberFormat="0" applyAlignment="0" applyProtection="0">
      <alignment vertical="center"/>
    </xf>
    <xf numFmtId="0" fontId="26" fillId="25" borderId="9" applyNumberFormat="0" applyAlignment="0" applyProtection="0">
      <alignment vertical="center"/>
    </xf>
    <xf numFmtId="0" fontId="27" fillId="28" borderId="16" applyNumberFormat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3" fillId="8" borderId="11" applyNumberFormat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4" fillId="8" borderId="12" applyNumberFormat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3" fillId="0" borderId="0"/>
    <xf numFmtId="0" fontId="32" fillId="38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44" borderId="0" applyNumberFormat="0" applyBorder="0" applyAlignment="0" applyProtection="0">
      <alignment vertical="center"/>
    </xf>
    <xf numFmtId="0" fontId="0" fillId="44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47" borderId="0" applyNumberFormat="0" applyBorder="0" applyAlignment="0" applyProtection="0">
      <alignment vertical="center"/>
    </xf>
    <xf numFmtId="0" fontId="0" fillId="47" borderId="0" applyNumberFormat="0" applyBorder="0" applyAlignment="0" applyProtection="0">
      <alignment vertical="center"/>
    </xf>
    <xf numFmtId="0" fontId="19" fillId="48" borderId="0" applyNumberFormat="0" applyBorder="0" applyAlignment="0" applyProtection="0">
      <alignment vertical="center"/>
    </xf>
    <xf numFmtId="0" fontId="19" fillId="4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9" borderId="0" applyNumberFormat="0" applyBorder="0" applyAlignment="0" applyProtection="0">
      <alignment vertical="center"/>
    </xf>
    <xf numFmtId="0" fontId="19" fillId="49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35" fillId="0" borderId="21" applyNumberFormat="0" applyFill="0" applyAlignment="0" applyProtection="0">
      <alignment vertical="center"/>
    </xf>
    <xf numFmtId="0" fontId="35" fillId="0" borderId="21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41" fillId="0" borderId="22" applyNumberFormat="0" applyFill="0" applyAlignment="0" applyProtection="0">
      <alignment vertical="center"/>
    </xf>
    <xf numFmtId="0" fontId="41" fillId="0" borderId="22" applyNumberFormat="0" applyFill="0" applyAlignment="0" applyProtection="0">
      <alignment vertical="center"/>
    </xf>
    <xf numFmtId="0" fontId="42" fillId="55" borderId="24" applyNumberFormat="0" applyAlignment="0" applyProtection="0">
      <alignment vertical="center"/>
    </xf>
    <xf numFmtId="0" fontId="42" fillId="55" borderId="24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19" fillId="51" borderId="0" applyNumberFormat="0" applyBorder="0" applyAlignment="0" applyProtection="0">
      <alignment vertical="center"/>
    </xf>
    <xf numFmtId="0" fontId="19" fillId="51" borderId="0" applyNumberFormat="0" applyBorder="0" applyAlignment="0" applyProtection="0">
      <alignment vertical="center"/>
    </xf>
    <xf numFmtId="0" fontId="19" fillId="52" borderId="0" applyNumberFormat="0" applyBorder="0" applyAlignment="0" applyProtection="0">
      <alignment vertical="center"/>
    </xf>
    <xf numFmtId="0" fontId="19" fillId="52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49" borderId="0" applyNumberFormat="0" applyBorder="0" applyAlignment="0" applyProtection="0">
      <alignment vertical="center"/>
    </xf>
    <xf numFmtId="0" fontId="19" fillId="49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50" borderId="0" applyNumberFormat="0" applyBorder="0" applyAlignment="0" applyProtection="0">
      <alignment vertical="center"/>
    </xf>
    <xf numFmtId="0" fontId="19" fillId="50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40" fillId="36" borderId="12" applyNumberFormat="0" applyAlignment="0" applyProtection="0">
      <alignment vertical="center"/>
    </xf>
    <xf numFmtId="0" fontId="40" fillId="36" borderId="12" applyNumberFormat="0" applyAlignment="0" applyProtection="0">
      <alignment vertical="center"/>
    </xf>
    <xf numFmtId="0" fontId="3" fillId="54" borderId="23" applyNumberFormat="0" applyFont="0" applyAlignment="0" applyProtection="0">
      <alignment vertical="center"/>
    </xf>
    <xf numFmtId="0" fontId="3" fillId="54" borderId="23" applyNumberFormat="0" applyFont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1" xfId="105" applyFont="1" applyBorder="1" applyAlignment="1">
      <alignment horizontal="center" vertical="center" wrapText="1"/>
    </xf>
    <xf numFmtId="0" fontId="2" fillId="0" borderId="2" xfId="105" applyFont="1" applyBorder="1" applyAlignment="1">
      <alignment horizontal="center" vertical="center"/>
    </xf>
    <xf numFmtId="0" fontId="2" fillId="0" borderId="2" xfId="105" applyFont="1" applyBorder="1" applyAlignment="1">
      <alignment horizontal="center" vertical="center" wrapText="1"/>
    </xf>
    <xf numFmtId="178" fontId="2" fillId="0" borderId="2" xfId="105" applyNumberFormat="1" applyFont="1" applyBorder="1" applyAlignment="1">
      <alignment horizontal="center" vertical="center" wrapText="1"/>
    </xf>
    <xf numFmtId="0" fontId="3" fillId="0" borderId="3" xfId="105" applyFont="1" applyBorder="1" applyAlignment="1">
      <alignment horizontal="center" vertical="center"/>
    </xf>
    <xf numFmtId="0" fontId="3" fillId="2" borderId="2" xfId="69" applyFont="1" applyFill="1" applyBorder="1" applyAlignment="1">
      <alignment horizontal="center" vertical="center"/>
    </xf>
    <xf numFmtId="0" fontId="3" fillId="2" borderId="2" xfId="105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178" fontId="3" fillId="0" borderId="4" xfId="105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5" xfId="105" applyFont="1" applyBorder="1" applyAlignment="1">
      <alignment horizontal="center" vertical="center"/>
    </xf>
    <xf numFmtId="0" fontId="3" fillId="0" borderId="6" xfId="105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76" fontId="3" fillId="0" borderId="2" xfId="105" applyNumberFormat="1" applyFont="1" applyBorder="1" applyAlignment="1">
      <alignment horizontal="center" vertical="center" wrapText="1"/>
    </xf>
    <xf numFmtId="0" fontId="3" fillId="0" borderId="2" xfId="105" applyFont="1" applyFill="1" applyBorder="1" applyAlignment="1">
      <alignment horizontal="center" vertical="center"/>
    </xf>
    <xf numFmtId="176" fontId="3" fillId="0" borderId="3" xfId="105" applyNumberFormat="1" applyFont="1" applyBorder="1" applyAlignment="1">
      <alignment horizontal="center" vertical="center" wrapText="1"/>
    </xf>
    <xf numFmtId="176" fontId="3" fillId="0" borderId="6" xfId="105" applyNumberFormat="1" applyFont="1" applyBorder="1" applyAlignment="1">
      <alignment horizontal="center" vertical="center" wrapText="1"/>
    </xf>
    <xf numFmtId="179" fontId="2" fillId="0" borderId="2" xfId="105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69" applyFont="1" applyAlignment="1">
      <alignment horizontal="center" vertical="center"/>
    </xf>
    <xf numFmtId="177" fontId="3" fillId="0" borderId="0" xfId="69" applyNumberFormat="1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1" xfId="105" applyFont="1" applyFill="1" applyBorder="1" applyAlignment="1">
      <alignment horizontal="center" wrapText="1"/>
    </xf>
    <xf numFmtId="0" fontId="2" fillId="0" borderId="2" xfId="105" applyFont="1" applyFill="1" applyBorder="1" applyAlignment="1">
      <alignment horizontal="center" vertical="center"/>
    </xf>
    <xf numFmtId="0" fontId="2" fillId="0" borderId="7" xfId="105" applyFont="1" applyFill="1" applyBorder="1" applyAlignment="1">
      <alignment horizontal="center" vertical="center"/>
    </xf>
    <xf numFmtId="178" fontId="2" fillId="0" borderId="2" xfId="105" applyNumberFormat="1" applyFont="1" applyFill="1" applyBorder="1" applyAlignment="1">
      <alignment horizontal="center" vertical="center" wrapText="1"/>
    </xf>
    <xf numFmtId="0" fontId="2" fillId="0" borderId="2" xfId="105" applyFont="1" applyFill="1" applyBorder="1" applyAlignment="1">
      <alignment horizontal="center" vertical="center" wrapText="1"/>
    </xf>
    <xf numFmtId="0" fontId="2" fillId="0" borderId="4" xfId="105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2" xfId="105" applyNumberFormat="1" applyFont="1" applyFill="1" applyBorder="1" applyAlignment="1">
      <alignment horizontal="center" vertical="center"/>
    </xf>
    <xf numFmtId="0" fontId="2" fillId="0" borderId="2" xfId="105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77" fontId="2" fillId="0" borderId="2" xfId="105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</cellXfs>
  <cellStyles count="134">
    <cellStyle name="常规" xfId="0" builtinId="0"/>
    <cellStyle name="货币[0]" xfId="1" builtinId="7"/>
    <cellStyle name="20% - 强调文字颜色 3" xfId="2" builtinId="38"/>
    <cellStyle name="输出 3" xfId="3"/>
    <cellStyle name="20% - 强调文字颜色 1 2" xfId="4"/>
    <cellStyle name="输入" xfId="5" builtinId="20"/>
    <cellStyle name="货币" xfId="6" builtinId="4"/>
    <cellStyle name="千位分隔[0]" xfId="7" builtinId="6"/>
    <cellStyle name="40% - 强调文字颜色 3" xfId="8" builtinId="39"/>
    <cellStyle name="计算 2" xfId="9"/>
    <cellStyle name="差" xfId="10" builtinId="27"/>
    <cellStyle name="千位分隔" xfId="11" builtinId="3"/>
    <cellStyle name="60% - 强调文字颜色 3" xfId="12" builtinId="40"/>
    <cellStyle name="超链接" xfId="13" builtinId="8"/>
    <cellStyle name="百分比" xfId="14" builtinId="5"/>
    <cellStyle name="已访问的超链接" xfId="15" builtinId="9"/>
    <cellStyle name="注释" xfId="16" builtinId="10"/>
    <cellStyle name="60% - 强调文字颜色 2 3" xfId="17"/>
    <cellStyle name="60% - 强调文字颜色 2" xfId="18" builtinId="36"/>
    <cellStyle name="标题 4" xfId="19" builtinId="19"/>
    <cellStyle name="警告文本" xfId="20" builtinId="11"/>
    <cellStyle name="标题" xfId="21" builtinId="15"/>
    <cellStyle name="解释性文本" xfId="22" builtinId="53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40% - 强调文字颜色 4 2" xfId="31"/>
    <cellStyle name="20% - 强调文字颜色 5 3" xfId="32"/>
    <cellStyle name="20% - 强调文字颜色 6" xfId="33" builtinId="50"/>
    <cellStyle name="强调文字颜色 2" xfId="34" builtinId="33"/>
    <cellStyle name="链接单元格" xfId="35" builtinId="24"/>
    <cellStyle name="20% - 强调文字颜色 2 3" xfId="36"/>
    <cellStyle name="40% - 强调文字颜色 1 2" xfId="37"/>
    <cellStyle name="汇总" xfId="38" builtinId="25"/>
    <cellStyle name="好" xfId="39" builtinId="26"/>
    <cellStyle name="适中" xfId="40" builtinId="28"/>
    <cellStyle name="20% - 强调文字颜色 3 3" xfId="41"/>
    <cellStyle name="40% - 强调文字颜色 2 2" xfId="42"/>
    <cellStyle name="20% - 强调文字颜色 5" xfId="43" builtinId="46"/>
    <cellStyle name="强调文字颜色 1" xfId="44" builtinId="29"/>
    <cellStyle name="20% - 强调文字颜色 1" xfId="45" builtinId="30"/>
    <cellStyle name="链接单元格 3" xfId="46"/>
    <cellStyle name="20% - 强调文字颜色 6 3" xfId="47"/>
    <cellStyle name="40% - 强调文字颜色 1" xfId="48" builtinId="31"/>
    <cellStyle name="20% - 强调文字颜色 2" xfId="49" builtinId="34"/>
    <cellStyle name="输出 2" xfId="50"/>
    <cellStyle name="40% - 强调文字颜色 2" xfId="51" builtinId="35"/>
    <cellStyle name="强调文字颜色 3" xfId="52" builtinId="37"/>
    <cellStyle name="强调文字颜色 4" xfId="53" builtinId="41"/>
    <cellStyle name="20% - 强调文字颜色 1 3" xfId="54"/>
    <cellStyle name="20% - 强调文字颜色 4" xfId="55" builtinId="42"/>
    <cellStyle name="40% - 强调文字颜色 4" xfId="56" builtinId="43"/>
    <cellStyle name="计算 3" xfId="57"/>
    <cellStyle name="强调文字颜色 5" xfId="58" builtinId="45"/>
    <cellStyle name="40% - 强调文字颜色 5" xfId="59" builtinId="47"/>
    <cellStyle name="60% - 强调文字颜色 5" xfId="60" builtinId="48"/>
    <cellStyle name="强调文字颜色 6" xfId="61" builtinId="49"/>
    <cellStyle name="_x0007_" xfId="62"/>
    <cellStyle name="适中 2" xfId="63"/>
    <cellStyle name="40% - 强调文字颜色 6" xfId="64" builtinId="51"/>
    <cellStyle name="60% - 强调文字颜色 6" xfId="65" builtinId="52"/>
    <cellStyle name="20% - 强调文字颜色 2 2" xfId="66"/>
    <cellStyle name="20% - 强调文字颜色 3 2" xfId="67"/>
    <cellStyle name="20% - 强调文字颜色 4 2" xfId="68"/>
    <cellStyle name="常规 3" xfId="69"/>
    <cellStyle name="20% - 强调文字颜色 4 3" xfId="70"/>
    <cellStyle name="20% - 强调文字颜色 5 2" xfId="71"/>
    <cellStyle name="20% - 强调文字颜色 6 2" xfId="72"/>
    <cellStyle name="40% - 强调文字颜色 1 3" xfId="73"/>
    <cellStyle name="40% - 强调文字颜色 2 3" xfId="74"/>
    <cellStyle name="40% - 强调文字颜色 3 2" xfId="75"/>
    <cellStyle name="40% - 强调文字颜色 3 3" xfId="76"/>
    <cellStyle name="40% - 强调文字颜色 4 3" xfId="77"/>
    <cellStyle name="40% - 强调文字颜色 5 2" xfId="78"/>
    <cellStyle name="40% - 强调文字颜色 5 3" xfId="79"/>
    <cellStyle name="40% - 强调文字颜色 6 2" xfId="80"/>
    <cellStyle name="40% - 强调文字颜色 6 3" xfId="81"/>
    <cellStyle name="60% - 强调文字颜色 1 2" xfId="82"/>
    <cellStyle name="60% - 强调文字颜色 1 3" xfId="83"/>
    <cellStyle name="60% - 强调文字颜色 2 2" xfId="84"/>
    <cellStyle name="60% - 强调文字颜色 3 2" xfId="85"/>
    <cellStyle name="60% - 强调文字颜色 3 3" xfId="86"/>
    <cellStyle name="60% - 强调文字颜色 4 2" xfId="87"/>
    <cellStyle name="60% - 强调文字颜色 4 3" xfId="88"/>
    <cellStyle name="60% - 强调文字颜色 5 2" xfId="89"/>
    <cellStyle name="60% - 强调文字颜色 5 3" xfId="90"/>
    <cellStyle name="60% - 强调文字颜色 6 2" xfId="91"/>
    <cellStyle name="60% - 强调文字颜色 6 3" xfId="92"/>
    <cellStyle name="标题 1 2" xfId="93"/>
    <cellStyle name="标题 1 3" xfId="94"/>
    <cellStyle name="标题 2 2" xfId="95"/>
    <cellStyle name="标题 2 3" xfId="96"/>
    <cellStyle name="标题 3 2" xfId="97"/>
    <cellStyle name="标题 3 3" xfId="98"/>
    <cellStyle name="标题 4 2" xfId="99"/>
    <cellStyle name="标题 4 3" xfId="100"/>
    <cellStyle name="标题 5" xfId="101"/>
    <cellStyle name="标题 6" xfId="102"/>
    <cellStyle name="差 2" xfId="103"/>
    <cellStyle name="差 3" xfId="104"/>
    <cellStyle name="常规 2" xfId="105"/>
    <cellStyle name="好 2" xfId="106"/>
    <cellStyle name="好 3" xfId="107"/>
    <cellStyle name="汇总 2" xfId="108"/>
    <cellStyle name="汇总 3" xfId="109"/>
    <cellStyle name="检查单元格 2" xfId="110"/>
    <cellStyle name="检查单元格 3" xfId="111"/>
    <cellStyle name="解释性文本 2" xfId="112"/>
    <cellStyle name="解释性文本 3" xfId="113"/>
    <cellStyle name="警告文本 2" xfId="114"/>
    <cellStyle name="警告文本 3" xfId="115"/>
    <cellStyle name="链接单元格 2" xfId="116"/>
    <cellStyle name="强调文字颜色 1 2" xfId="117"/>
    <cellStyle name="强调文字颜色 1 3" xfId="118"/>
    <cellStyle name="强调文字颜色 2 2" xfId="119"/>
    <cellStyle name="强调文字颜色 2 3" xfId="120"/>
    <cellStyle name="强调文字颜色 3 2" xfId="121"/>
    <cellStyle name="强调文字颜色 3 3" xfId="122"/>
    <cellStyle name="强调文字颜色 4 2" xfId="123"/>
    <cellStyle name="强调文字颜色 4 3" xfId="124"/>
    <cellStyle name="强调文字颜色 5 2" xfId="125"/>
    <cellStyle name="强调文字颜色 5 3" xfId="126"/>
    <cellStyle name="强调文字颜色 6 2" xfId="127"/>
    <cellStyle name="强调文字颜色 6 3" xfId="128"/>
    <cellStyle name="适中 3" xfId="129"/>
    <cellStyle name="输入 2" xfId="130"/>
    <cellStyle name="输入 3" xfId="131"/>
    <cellStyle name="注释 2" xfId="132"/>
    <cellStyle name="注释 3" xfId="133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"/>
  <sheetViews>
    <sheetView view="pageBreakPreview" zoomScaleNormal="100" zoomScaleSheetLayoutView="100" topLeftCell="A16" workbookViewId="0">
      <selection activeCell="A1" sqref="A1:K19"/>
    </sheetView>
  </sheetViews>
  <sheetFormatPr defaultColWidth="9" defaultRowHeight="13.5"/>
  <cols>
    <col min="1" max="1" width="5.625" style="29" customWidth="1"/>
    <col min="2" max="2" width="7" style="29" customWidth="1"/>
    <col min="3" max="3" width="14.75" style="29" customWidth="1"/>
    <col min="4" max="4" width="7.5" style="29" customWidth="1"/>
    <col min="5" max="5" width="13.875" style="29" customWidth="1"/>
    <col min="6" max="6" width="6.125" style="29" customWidth="1"/>
    <col min="7" max="7" width="6.625" style="29" customWidth="1"/>
    <col min="8" max="8" width="8.5" style="29" customWidth="1"/>
    <col min="9" max="9" width="9.5" style="29" customWidth="1"/>
    <col min="10" max="10" width="9.25" style="29" customWidth="1"/>
    <col min="11" max="11" width="11.625" style="29" customWidth="1"/>
    <col min="12" max="13" width="12.625" style="29"/>
    <col min="14" max="16384" width="9" style="29"/>
  </cols>
  <sheetData>
    <row r="1" ht="34.5" customHeight="1" spans="1:11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ht="28.5" spans="1:11">
      <c r="A2" s="31" t="s">
        <v>1</v>
      </c>
      <c r="B2" s="32" t="s">
        <v>2</v>
      </c>
      <c r="C2" s="32" t="s">
        <v>3</v>
      </c>
      <c r="D2" s="33" t="s">
        <v>4</v>
      </c>
      <c r="E2" s="31" t="s">
        <v>5</v>
      </c>
      <c r="F2" s="34" t="s">
        <v>6</v>
      </c>
      <c r="G2" s="34" t="s">
        <v>7</v>
      </c>
      <c r="H2" s="34" t="s">
        <v>8</v>
      </c>
      <c r="I2" s="34" t="s">
        <v>9</v>
      </c>
      <c r="J2" s="33" t="s">
        <v>10</v>
      </c>
      <c r="K2" s="33" t="s">
        <v>11</v>
      </c>
    </row>
    <row r="3" ht="30" customHeight="1" spans="1:11">
      <c r="A3" s="35">
        <v>1</v>
      </c>
      <c r="B3" s="31" t="s">
        <v>12</v>
      </c>
      <c r="C3" s="36" t="s">
        <v>13</v>
      </c>
      <c r="D3" s="37">
        <v>53.8</v>
      </c>
      <c r="E3" s="7" t="s">
        <v>14</v>
      </c>
      <c r="F3" s="20" t="s">
        <v>15</v>
      </c>
      <c r="G3" s="37">
        <v>2</v>
      </c>
      <c r="H3" s="37">
        <v>9</v>
      </c>
      <c r="I3" s="42">
        <f>H3*G3/D3*1000</f>
        <v>334.57249070632</v>
      </c>
      <c r="J3" s="43">
        <f>G3*H3</f>
        <v>18</v>
      </c>
      <c r="K3" s="15" t="s">
        <v>16</v>
      </c>
    </row>
    <row r="4" ht="33.75" customHeight="1" spans="1:11">
      <c r="A4" s="35">
        <v>2</v>
      </c>
      <c r="B4" s="31"/>
      <c r="C4" s="36" t="s">
        <v>17</v>
      </c>
      <c r="D4" s="37">
        <v>100</v>
      </c>
      <c r="E4" s="7" t="s">
        <v>18</v>
      </c>
      <c r="F4" s="20" t="s">
        <v>15</v>
      </c>
      <c r="G4" s="37">
        <v>3</v>
      </c>
      <c r="H4" s="37">
        <v>11.2</v>
      </c>
      <c r="I4" s="42">
        <f>H4*G4/D4*1000</f>
        <v>336</v>
      </c>
      <c r="J4" s="43">
        <f t="shared" ref="J4:J18" si="0">G4*H4</f>
        <v>33.6</v>
      </c>
      <c r="K4" s="15"/>
    </row>
    <row r="5" ht="30" customHeight="1" spans="1:11">
      <c r="A5" s="35">
        <v>3</v>
      </c>
      <c r="B5" s="31"/>
      <c r="C5" s="36" t="s">
        <v>19</v>
      </c>
      <c r="D5" s="37">
        <v>62</v>
      </c>
      <c r="E5" s="7" t="s">
        <v>20</v>
      </c>
      <c r="F5" s="20" t="s">
        <v>15</v>
      </c>
      <c r="G5" s="37">
        <v>2</v>
      </c>
      <c r="H5" s="37">
        <v>10</v>
      </c>
      <c r="I5" s="42">
        <f>H5*G5/D5*1000</f>
        <v>322.58064516129</v>
      </c>
      <c r="J5" s="43">
        <f t="shared" si="0"/>
        <v>20</v>
      </c>
      <c r="K5" s="15"/>
    </row>
    <row r="6" ht="30" customHeight="1" spans="1:11">
      <c r="A6" s="35">
        <v>4</v>
      </c>
      <c r="B6" s="31"/>
      <c r="C6" s="36" t="s">
        <v>21</v>
      </c>
      <c r="D6" s="37">
        <v>9</v>
      </c>
      <c r="E6" s="7" t="s">
        <v>22</v>
      </c>
      <c r="F6" s="20" t="s">
        <v>15</v>
      </c>
      <c r="G6" s="37">
        <v>1</v>
      </c>
      <c r="H6" s="37">
        <v>2.8</v>
      </c>
      <c r="I6" s="42">
        <f>H6*G6/D6*1000</f>
        <v>311.111111111111</v>
      </c>
      <c r="J6" s="43">
        <f t="shared" si="0"/>
        <v>2.8</v>
      </c>
      <c r="K6" s="15"/>
    </row>
    <row r="7" ht="30" customHeight="1" spans="1:11">
      <c r="A7" s="35">
        <v>5</v>
      </c>
      <c r="B7" s="31"/>
      <c r="C7" s="36" t="s">
        <v>23</v>
      </c>
      <c r="D7" s="37">
        <v>8</v>
      </c>
      <c r="E7" s="7" t="s">
        <v>22</v>
      </c>
      <c r="F7" s="20" t="s">
        <v>15</v>
      </c>
      <c r="G7" s="37">
        <v>1</v>
      </c>
      <c r="H7" s="37">
        <v>2.8</v>
      </c>
      <c r="I7" s="42">
        <f>H7*G7/D7*1000</f>
        <v>350</v>
      </c>
      <c r="J7" s="43">
        <f t="shared" si="0"/>
        <v>2.8</v>
      </c>
      <c r="K7" s="15"/>
    </row>
    <row r="8" s="29" customFormat="1" ht="33.75" customHeight="1" spans="1:11">
      <c r="A8" s="35">
        <v>6</v>
      </c>
      <c r="B8" s="31"/>
      <c r="C8" s="36" t="s">
        <v>24</v>
      </c>
      <c r="D8" s="37">
        <v>34.2</v>
      </c>
      <c r="E8" s="7" t="s">
        <v>18</v>
      </c>
      <c r="F8" s="20" t="s">
        <v>15</v>
      </c>
      <c r="G8" s="37">
        <v>1</v>
      </c>
      <c r="H8" s="37">
        <v>11.2</v>
      </c>
      <c r="I8" s="42">
        <f t="shared" ref="I8:I18" si="1">H8*G8/D8*1000</f>
        <v>327.485380116959</v>
      </c>
      <c r="J8" s="43">
        <f t="shared" si="0"/>
        <v>11.2</v>
      </c>
      <c r="K8" s="15"/>
    </row>
    <row r="9" ht="30" customHeight="1" spans="1:11">
      <c r="A9" s="35">
        <v>7</v>
      </c>
      <c r="B9" s="31"/>
      <c r="C9" s="36" t="s">
        <v>25</v>
      </c>
      <c r="D9" s="37">
        <v>10</v>
      </c>
      <c r="E9" s="7" t="s">
        <v>26</v>
      </c>
      <c r="F9" s="20" t="s">
        <v>15</v>
      </c>
      <c r="G9" s="37">
        <v>1</v>
      </c>
      <c r="H9" s="37">
        <v>3.6</v>
      </c>
      <c r="I9" s="42">
        <f t="shared" si="1"/>
        <v>360</v>
      </c>
      <c r="J9" s="43">
        <f t="shared" si="0"/>
        <v>3.6</v>
      </c>
      <c r="K9" s="15"/>
    </row>
    <row r="10" ht="30" customHeight="1" spans="1:11">
      <c r="A10" s="35">
        <v>8</v>
      </c>
      <c r="B10" s="31"/>
      <c r="C10" s="36" t="s">
        <v>27</v>
      </c>
      <c r="D10" s="37">
        <v>9.4</v>
      </c>
      <c r="E10" s="7" t="s">
        <v>26</v>
      </c>
      <c r="F10" s="20" t="s">
        <v>15</v>
      </c>
      <c r="G10" s="37">
        <v>1</v>
      </c>
      <c r="H10" s="37">
        <v>3.6</v>
      </c>
      <c r="I10" s="42">
        <f t="shared" si="1"/>
        <v>382.978723404255</v>
      </c>
      <c r="J10" s="43">
        <f t="shared" si="0"/>
        <v>3.6</v>
      </c>
      <c r="K10" s="15"/>
    </row>
    <row r="11" s="29" customFormat="1" ht="33.75" customHeight="1" spans="1:11">
      <c r="A11" s="35">
        <v>9</v>
      </c>
      <c r="B11" s="31" t="s">
        <v>28</v>
      </c>
      <c r="C11" s="36" t="s">
        <v>29</v>
      </c>
      <c r="D11" s="37">
        <v>23.7</v>
      </c>
      <c r="E11" s="7" t="s">
        <v>30</v>
      </c>
      <c r="F11" s="20" t="s">
        <v>15</v>
      </c>
      <c r="G11" s="37">
        <v>1</v>
      </c>
      <c r="H11" s="37">
        <v>8</v>
      </c>
      <c r="I11" s="42">
        <f t="shared" si="1"/>
        <v>337.552742616034</v>
      </c>
      <c r="J11" s="37">
        <f t="shared" si="0"/>
        <v>8</v>
      </c>
      <c r="K11" s="17" t="s">
        <v>31</v>
      </c>
    </row>
    <row r="12" s="29" customFormat="1" ht="30" customHeight="1" spans="1:11">
      <c r="A12" s="35">
        <v>10</v>
      </c>
      <c r="B12" s="31"/>
      <c r="C12" s="36" t="s">
        <v>32</v>
      </c>
      <c r="D12" s="37">
        <v>25</v>
      </c>
      <c r="E12" s="7" t="s">
        <v>30</v>
      </c>
      <c r="F12" s="20" t="s">
        <v>15</v>
      </c>
      <c r="G12" s="37">
        <v>1</v>
      </c>
      <c r="H12" s="37">
        <v>8</v>
      </c>
      <c r="I12" s="42">
        <f t="shared" si="1"/>
        <v>320</v>
      </c>
      <c r="J12" s="37">
        <f t="shared" si="0"/>
        <v>8</v>
      </c>
      <c r="K12" s="44"/>
    </row>
    <row r="13" s="29" customFormat="1" ht="30" customHeight="1" spans="1:11">
      <c r="A13" s="35">
        <v>10</v>
      </c>
      <c r="B13" s="31"/>
      <c r="C13" s="36" t="s">
        <v>33</v>
      </c>
      <c r="D13" s="37">
        <v>18.6</v>
      </c>
      <c r="E13" s="7" t="s">
        <v>30</v>
      </c>
      <c r="F13" s="20" t="s">
        <v>15</v>
      </c>
      <c r="G13" s="37">
        <v>1</v>
      </c>
      <c r="H13" s="37">
        <v>8</v>
      </c>
      <c r="I13" s="42">
        <f t="shared" si="1"/>
        <v>430.10752688172</v>
      </c>
      <c r="J13" s="37">
        <f t="shared" si="0"/>
        <v>8</v>
      </c>
      <c r="K13" s="44"/>
    </row>
    <row r="14" s="29" customFormat="1" ht="30" customHeight="1" spans="1:11">
      <c r="A14" s="35">
        <v>10</v>
      </c>
      <c r="B14" s="31"/>
      <c r="C14" s="36" t="s">
        <v>34</v>
      </c>
      <c r="D14" s="37">
        <v>19.3</v>
      </c>
      <c r="E14" s="7" t="s">
        <v>30</v>
      </c>
      <c r="F14" s="20" t="s">
        <v>15</v>
      </c>
      <c r="G14" s="37">
        <v>1</v>
      </c>
      <c r="H14" s="37">
        <v>8</v>
      </c>
      <c r="I14" s="42">
        <f t="shared" si="1"/>
        <v>414.507772020725</v>
      </c>
      <c r="J14" s="37">
        <f t="shared" si="0"/>
        <v>8</v>
      </c>
      <c r="K14" s="44"/>
    </row>
    <row r="15" s="29" customFormat="1" ht="30" customHeight="1" spans="1:11">
      <c r="A15" s="35">
        <v>10</v>
      </c>
      <c r="B15" s="31"/>
      <c r="C15" s="36" t="s">
        <v>35</v>
      </c>
      <c r="D15" s="37">
        <v>19.6</v>
      </c>
      <c r="E15" s="7" t="s">
        <v>30</v>
      </c>
      <c r="F15" s="20" t="s">
        <v>15</v>
      </c>
      <c r="G15" s="37">
        <v>1</v>
      </c>
      <c r="H15" s="37">
        <v>8</v>
      </c>
      <c r="I15" s="42">
        <f t="shared" si="1"/>
        <v>408.163265306122</v>
      </c>
      <c r="J15" s="37">
        <f t="shared" si="0"/>
        <v>8</v>
      </c>
      <c r="K15" s="44"/>
    </row>
    <row r="16" s="29" customFormat="1" ht="30" customHeight="1" spans="1:11">
      <c r="A16" s="35">
        <v>10</v>
      </c>
      <c r="B16" s="31"/>
      <c r="C16" s="36" t="s">
        <v>36</v>
      </c>
      <c r="D16" s="37">
        <v>7</v>
      </c>
      <c r="E16" s="7" t="s">
        <v>37</v>
      </c>
      <c r="F16" s="20" t="s">
        <v>15</v>
      </c>
      <c r="G16" s="37">
        <v>1</v>
      </c>
      <c r="H16" s="37">
        <v>2.2</v>
      </c>
      <c r="I16" s="42">
        <f t="shared" si="1"/>
        <v>314.285714285714</v>
      </c>
      <c r="J16" s="37">
        <f t="shared" si="0"/>
        <v>2.2</v>
      </c>
      <c r="K16" s="44"/>
    </row>
    <row r="17" s="29" customFormat="1" ht="30" customHeight="1" spans="1:11">
      <c r="A17" s="35">
        <v>10</v>
      </c>
      <c r="B17" s="31"/>
      <c r="C17" s="36" t="s">
        <v>38</v>
      </c>
      <c r="D17" s="37">
        <v>9</v>
      </c>
      <c r="E17" s="7" t="s">
        <v>39</v>
      </c>
      <c r="F17" s="20" t="s">
        <v>15</v>
      </c>
      <c r="G17" s="37">
        <v>1</v>
      </c>
      <c r="H17" s="20">
        <v>3.6</v>
      </c>
      <c r="I17" s="42">
        <f t="shared" si="1"/>
        <v>400</v>
      </c>
      <c r="J17" s="37">
        <f t="shared" si="0"/>
        <v>3.6</v>
      </c>
      <c r="K17" s="44"/>
    </row>
    <row r="18" s="29" customFormat="1" ht="30" customHeight="1" spans="1:11">
      <c r="A18" s="35">
        <v>10</v>
      </c>
      <c r="B18" s="31"/>
      <c r="C18" s="36" t="s">
        <v>40</v>
      </c>
      <c r="D18" s="37">
        <v>34.9</v>
      </c>
      <c r="E18" s="7" t="s">
        <v>18</v>
      </c>
      <c r="F18" s="20" t="s">
        <v>15</v>
      </c>
      <c r="G18" s="37">
        <v>1</v>
      </c>
      <c r="H18" s="37">
        <v>11.2</v>
      </c>
      <c r="I18" s="42">
        <f t="shared" si="1"/>
        <v>320.916905444126</v>
      </c>
      <c r="J18" s="37">
        <f t="shared" si="0"/>
        <v>11.2</v>
      </c>
      <c r="K18" s="45"/>
    </row>
    <row r="19" s="29" customFormat="1" ht="46" customHeight="1" spans="1:11">
      <c r="A19" s="31">
        <v>11</v>
      </c>
      <c r="B19" s="38"/>
      <c r="C19" s="39" t="s">
        <v>41</v>
      </c>
      <c r="D19" s="39"/>
      <c r="E19" s="39"/>
      <c r="F19" s="39" t="s">
        <v>15</v>
      </c>
      <c r="G19" s="39">
        <f>SUM(G3:G18)</f>
        <v>20</v>
      </c>
      <c r="H19" s="39" t="s">
        <v>42</v>
      </c>
      <c r="I19" s="46" t="s">
        <v>42</v>
      </c>
      <c r="J19" s="39">
        <f>SUM(J3:J18)</f>
        <v>152.6</v>
      </c>
      <c r="K19" s="47"/>
    </row>
    <row r="20" ht="64" customHeight="1" spans="1:10">
      <c r="A20" s="40"/>
      <c r="B20" s="40"/>
      <c r="C20" s="40"/>
      <c r="D20" s="40"/>
      <c r="E20" s="40"/>
      <c r="F20" s="40"/>
      <c r="G20" s="41"/>
      <c r="H20" s="41"/>
      <c r="I20" s="41"/>
      <c r="J20" s="41"/>
    </row>
    <row r="21" ht="42" customHeight="1" spans="1:10">
      <c r="A21" s="40"/>
      <c r="B21" s="40"/>
      <c r="C21" s="40"/>
      <c r="D21" s="40"/>
      <c r="E21" s="40"/>
      <c r="F21" s="40"/>
      <c r="G21" s="41"/>
      <c r="H21" s="41"/>
      <c r="I21" s="41"/>
      <c r="J21" s="41"/>
    </row>
  </sheetData>
  <mergeCells count="6">
    <mergeCell ref="A1:K1"/>
    <mergeCell ref="C19:E19"/>
    <mergeCell ref="B3:B10"/>
    <mergeCell ref="B11:B18"/>
    <mergeCell ref="K3:K10"/>
    <mergeCell ref="K11:K18"/>
  </mergeCells>
  <pageMargins left="0.699305555555556" right="0.699305555555556" top="0.75" bottom="0.75" header="0.3" footer="0.3"/>
  <pageSetup paperSize="9" scale="6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"/>
  <sheetViews>
    <sheetView tabSelected="1" view="pageBreakPreview" zoomScaleNormal="100" zoomScaleSheetLayoutView="100" workbookViewId="0">
      <selection activeCell="J24" sqref="J24"/>
    </sheetView>
  </sheetViews>
  <sheetFormatPr defaultColWidth="9" defaultRowHeight="13.5"/>
  <cols>
    <col min="1" max="2" width="13" style="1" customWidth="1"/>
    <col min="3" max="3" width="25.75" style="1" customWidth="1"/>
    <col min="4" max="4" width="6.125" style="1" customWidth="1"/>
    <col min="5" max="5" width="9" style="1" customWidth="1"/>
    <col min="6" max="6" width="9.5" style="1" customWidth="1"/>
    <col min="7" max="7" width="10.875" style="1" customWidth="1"/>
    <col min="8" max="8" width="8.75" style="1" customWidth="1"/>
    <col min="9" max="9" width="9" style="1"/>
    <col min="10" max="11" width="12.625" style="1"/>
    <col min="12" max="12" width="11.5" style="1"/>
    <col min="13" max="16384" width="9" style="1"/>
  </cols>
  <sheetData>
    <row r="1" ht="34.5" customHeight="1" spans="1:8">
      <c r="A1" s="2" t="s">
        <v>43</v>
      </c>
      <c r="B1" s="2"/>
      <c r="C1" s="2"/>
      <c r="D1" s="2"/>
      <c r="E1" s="2"/>
      <c r="F1" s="2"/>
      <c r="G1" s="2"/>
      <c r="H1" s="2"/>
    </row>
    <row r="2" ht="30" customHeight="1" spans="1:9">
      <c r="A2" s="3" t="s">
        <v>1</v>
      </c>
      <c r="B2" s="3" t="s">
        <v>44</v>
      </c>
      <c r="C2" s="3" t="s">
        <v>5</v>
      </c>
      <c r="D2" s="4" t="s">
        <v>6</v>
      </c>
      <c r="E2" s="4" t="s">
        <v>7</v>
      </c>
      <c r="F2" s="5" t="s">
        <v>45</v>
      </c>
      <c r="G2" s="5" t="s">
        <v>46</v>
      </c>
      <c r="H2" s="5" t="s">
        <v>47</v>
      </c>
      <c r="I2" s="27"/>
    </row>
    <row r="3" s="1" customFormat="1" ht="30" customHeight="1" spans="1:9">
      <c r="A3" s="3">
        <v>1</v>
      </c>
      <c r="B3" s="6" t="s">
        <v>48</v>
      </c>
      <c r="C3" s="7" t="s">
        <v>49</v>
      </c>
      <c r="D3" s="8" t="s">
        <v>15</v>
      </c>
      <c r="E3" s="9">
        <v>5</v>
      </c>
      <c r="F3" s="10"/>
      <c r="G3" s="11"/>
      <c r="H3" s="12" t="s">
        <v>50</v>
      </c>
      <c r="I3" s="28"/>
    </row>
    <row r="4" s="1" customFormat="1" ht="30" customHeight="1" spans="1:9">
      <c r="A4" s="3">
        <v>2</v>
      </c>
      <c r="B4" s="13"/>
      <c r="C4" s="7" t="s">
        <v>51</v>
      </c>
      <c r="D4" s="8" t="s">
        <v>15</v>
      </c>
      <c r="E4" s="9">
        <v>2</v>
      </c>
      <c r="F4" s="10"/>
      <c r="G4" s="11"/>
      <c r="H4" s="12"/>
      <c r="I4" s="28"/>
    </row>
    <row r="5" s="1" customFormat="1" ht="30" customHeight="1" spans="1:9">
      <c r="A5" s="3">
        <v>3</v>
      </c>
      <c r="B5" s="13"/>
      <c r="C5" s="7" t="s">
        <v>52</v>
      </c>
      <c r="D5" s="8" t="s">
        <v>15</v>
      </c>
      <c r="E5" s="9">
        <v>2</v>
      </c>
      <c r="F5" s="10"/>
      <c r="G5" s="11"/>
      <c r="H5" s="12"/>
      <c r="I5" s="28"/>
    </row>
    <row r="6" s="1" customFormat="1" ht="30" customHeight="1" spans="1:9">
      <c r="A6" s="3">
        <v>4</v>
      </c>
      <c r="B6" s="13"/>
      <c r="C6" s="7" t="s">
        <v>53</v>
      </c>
      <c r="D6" s="8" t="s">
        <v>15</v>
      </c>
      <c r="E6" s="9">
        <v>5</v>
      </c>
      <c r="F6" s="10"/>
      <c r="G6" s="11"/>
      <c r="H6" s="12"/>
      <c r="I6" s="28"/>
    </row>
    <row r="7" s="1" customFormat="1" ht="30" customHeight="1" spans="1:9">
      <c r="A7" s="3">
        <v>5</v>
      </c>
      <c r="B7" s="13"/>
      <c r="C7" s="7" t="s">
        <v>54</v>
      </c>
      <c r="D7" s="8" t="s">
        <v>15</v>
      </c>
      <c r="E7" s="9">
        <v>1</v>
      </c>
      <c r="F7" s="10"/>
      <c r="G7" s="11"/>
      <c r="H7" s="12"/>
      <c r="I7" s="28"/>
    </row>
    <row r="8" s="1" customFormat="1" ht="30" customHeight="1" spans="1:9">
      <c r="A8" s="3">
        <v>6</v>
      </c>
      <c r="B8" s="13"/>
      <c r="C8" s="7" t="s">
        <v>54</v>
      </c>
      <c r="D8" s="8" t="s">
        <v>15</v>
      </c>
      <c r="E8" s="9">
        <v>2</v>
      </c>
      <c r="F8" s="10"/>
      <c r="G8" s="11"/>
      <c r="H8" s="12" t="s">
        <v>55</v>
      </c>
      <c r="I8" s="28"/>
    </row>
    <row r="9" s="1" customFormat="1" ht="30" customHeight="1" spans="1:9">
      <c r="A9" s="3">
        <v>7</v>
      </c>
      <c r="B9" s="13"/>
      <c r="C9" s="7" t="s">
        <v>56</v>
      </c>
      <c r="D9" s="8" t="s">
        <v>15</v>
      </c>
      <c r="E9" s="9">
        <v>2</v>
      </c>
      <c r="F9" s="10"/>
      <c r="G9" s="11"/>
      <c r="H9" s="12"/>
      <c r="I9" s="28"/>
    </row>
    <row r="10" s="1" customFormat="1" ht="30" customHeight="1" spans="1:9">
      <c r="A10" s="3">
        <v>8</v>
      </c>
      <c r="B10" s="14"/>
      <c r="C10" s="7" t="s">
        <v>57</v>
      </c>
      <c r="D10" s="8" t="s">
        <v>15</v>
      </c>
      <c r="E10" s="9">
        <v>1</v>
      </c>
      <c r="F10" s="10"/>
      <c r="G10" s="11"/>
      <c r="H10" s="12"/>
      <c r="I10" s="28"/>
    </row>
    <row r="11" s="1" customFormat="1" ht="30" customHeight="1" spans="1:9">
      <c r="A11" s="3">
        <v>9</v>
      </c>
      <c r="B11" s="6" t="s">
        <v>58</v>
      </c>
      <c r="C11" s="15" t="s">
        <v>16</v>
      </c>
      <c r="D11" s="8" t="s">
        <v>15</v>
      </c>
      <c r="E11" s="9">
        <v>1</v>
      </c>
      <c r="F11" s="10"/>
      <c r="G11" s="11"/>
      <c r="H11" s="16"/>
      <c r="I11" s="28"/>
    </row>
    <row r="12" s="1" customFormat="1" ht="30" customHeight="1" spans="1:9">
      <c r="A12" s="3">
        <v>10</v>
      </c>
      <c r="B12" s="14"/>
      <c r="C12" s="15" t="s">
        <v>31</v>
      </c>
      <c r="D12" s="8" t="s">
        <v>15</v>
      </c>
      <c r="E12" s="9">
        <v>1</v>
      </c>
      <c r="F12" s="10"/>
      <c r="G12" s="11"/>
      <c r="H12" s="16"/>
      <c r="I12" s="28"/>
    </row>
    <row r="13" s="1" customFormat="1" ht="30" customHeight="1" spans="1:9">
      <c r="A13" s="3">
        <v>11</v>
      </c>
      <c r="B13" s="17" t="s">
        <v>59</v>
      </c>
      <c r="C13" s="15" t="s">
        <v>42</v>
      </c>
      <c r="D13" s="17" t="s">
        <v>60</v>
      </c>
      <c r="E13" s="17">
        <v>20</v>
      </c>
      <c r="F13" s="17"/>
      <c r="G13" s="11"/>
      <c r="H13" s="18"/>
      <c r="I13" s="28"/>
    </row>
    <row r="14" ht="30" customHeight="1" spans="1:9">
      <c r="A14" s="3">
        <v>12</v>
      </c>
      <c r="B14" s="17" t="s">
        <v>61</v>
      </c>
      <c r="C14" s="15" t="s">
        <v>42</v>
      </c>
      <c r="D14" s="17" t="s">
        <v>60</v>
      </c>
      <c r="E14" s="17">
        <v>18</v>
      </c>
      <c r="F14" s="17"/>
      <c r="G14" s="11"/>
      <c r="H14" s="18"/>
      <c r="I14" s="28"/>
    </row>
    <row r="15" customFormat="1" ht="30" customHeight="1" spans="1:9">
      <c r="A15" s="3">
        <v>13</v>
      </c>
      <c r="B15" s="19" t="s">
        <v>62</v>
      </c>
      <c r="C15" s="19" t="s">
        <v>63</v>
      </c>
      <c r="D15" s="20" t="s">
        <v>64</v>
      </c>
      <c r="E15" s="20">
        <v>250</v>
      </c>
      <c r="F15" s="10"/>
      <c r="G15" s="11"/>
      <c r="H15" s="18" t="s">
        <v>65</v>
      </c>
      <c r="I15" s="27"/>
    </row>
    <row r="16" customFormat="1" ht="30" customHeight="1" spans="1:9">
      <c r="A16" s="3">
        <v>14</v>
      </c>
      <c r="B16" s="21" t="s">
        <v>66</v>
      </c>
      <c r="C16" s="19" t="s">
        <v>67</v>
      </c>
      <c r="D16" s="20" t="s">
        <v>64</v>
      </c>
      <c r="E16" s="20">
        <v>710</v>
      </c>
      <c r="F16" s="10"/>
      <c r="G16" s="11"/>
      <c r="H16" s="18" t="s">
        <v>65</v>
      </c>
      <c r="I16" s="27"/>
    </row>
    <row r="17" s="1" customFormat="1" ht="30" customHeight="1" spans="1:9">
      <c r="A17" s="3">
        <v>15</v>
      </c>
      <c r="B17" s="22"/>
      <c r="C17" s="19" t="s">
        <v>68</v>
      </c>
      <c r="D17" s="20" t="s">
        <v>64</v>
      </c>
      <c r="E17" s="20">
        <v>1180</v>
      </c>
      <c r="F17" s="10"/>
      <c r="G17" s="11"/>
      <c r="H17" s="18" t="s">
        <v>65</v>
      </c>
      <c r="I17" s="27"/>
    </row>
    <row r="18" s="1" customFormat="1" ht="30" customHeight="1" spans="1:9">
      <c r="A18" s="3">
        <v>16</v>
      </c>
      <c r="B18" s="19" t="s">
        <v>69</v>
      </c>
      <c r="C18" s="19" t="s">
        <v>42</v>
      </c>
      <c r="D18" s="20" t="s">
        <v>60</v>
      </c>
      <c r="E18" s="20">
        <v>1</v>
      </c>
      <c r="F18" s="10"/>
      <c r="G18" s="11"/>
      <c r="H18" s="18" t="s">
        <v>65</v>
      </c>
      <c r="I18" s="27"/>
    </row>
    <row r="19" s="1" customFormat="1" ht="30" customHeight="1" spans="1:9">
      <c r="A19" s="3">
        <v>17</v>
      </c>
      <c r="B19" s="19" t="s">
        <v>70</v>
      </c>
      <c r="C19" s="19" t="s">
        <v>71</v>
      </c>
      <c r="D19" s="20" t="s">
        <v>72</v>
      </c>
      <c r="E19" s="20">
        <v>1</v>
      </c>
      <c r="F19" s="10"/>
      <c r="G19" s="11"/>
      <c r="H19" s="18"/>
      <c r="I19" s="27"/>
    </row>
    <row r="20" s="1" customFormat="1" ht="30" customHeight="1" spans="1:9">
      <c r="A20" s="3">
        <v>18</v>
      </c>
      <c r="B20" s="19" t="s">
        <v>73</v>
      </c>
      <c r="C20" s="19" t="s">
        <v>42</v>
      </c>
      <c r="D20" s="20" t="s">
        <v>72</v>
      </c>
      <c r="E20" s="20">
        <v>1</v>
      </c>
      <c r="F20" s="10"/>
      <c r="G20" s="11"/>
      <c r="H20" s="18"/>
      <c r="I20" s="27"/>
    </row>
    <row r="21" s="1" customFormat="1" ht="30" customHeight="1" spans="1:9">
      <c r="A21" s="3">
        <v>19</v>
      </c>
      <c r="B21" s="19" t="s">
        <v>74</v>
      </c>
      <c r="C21" s="19" t="s">
        <v>75</v>
      </c>
      <c r="D21" s="20" t="s">
        <v>76</v>
      </c>
      <c r="E21" s="20">
        <v>20</v>
      </c>
      <c r="F21" s="10"/>
      <c r="G21" s="11"/>
      <c r="H21" s="18"/>
      <c r="I21" s="27"/>
    </row>
    <row r="22" s="1" customFormat="1" ht="30" customHeight="1" spans="1:9">
      <c r="A22" s="3">
        <v>20</v>
      </c>
      <c r="B22" s="19" t="s">
        <v>77</v>
      </c>
      <c r="C22" s="19" t="s">
        <v>42</v>
      </c>
      <c r="D22" s="20" t="s">
        <v>72</v>
      </c>
      <c r="E22" s="20">
        <v>1</v>
      </c>
      <c r="F22" s="10"/>
      <c r="G22" s="11"/>
      <c r="H22" s="18"/>
      <c r="I22" s="27"/>
    </row>
    <row r="23" ht="30" customHeight="1" spans="1:9">
      <c r="A23" s="3" t="s">
        <v>78</v>
      </c>
      <c r="B23" s="3"/>
      <c r="C23" s="23" t="s">
        <v>79</v>
      </c>
      <c r="D23" s="23"/>
      <c r="E23" s="23"/>
      <c r="F23" s="23"/>
      <c r="G23" s="23"/>
      <c r="H23" s="18"/>
      <c r="I23" s="27"/>
    </row>
    <row r="24" ht="163" customHeight="1" spans="1:8">
      <c r="A24" s="24" t="s">
        <v>80</v>
      </c>
      <c r="B24" s="24"/>
      <c r="C24" s="24"/>
      <c r="D24" s="24"/>
      <c r="E24" s="24"/>
      <c r="F24" s="24"/>
      <c r="G24" s="24"/>
      <c r="H24" s="24"/>
    </row>
    <row r="25" ht="18.75" spans="1:6">
      <c r="A25" s="25"/>
      <c r="B25" s="25"/>
      <c r="C25" s="25"/>
      <c r="D25" s="25"/>
      <c r="E25" s="26"/>
      <c r="F25" s="26"/>
    </row>
  </sheetData>
  <mergeCells count="8">
    <mergeCell ref="A1:H1"/>
    <mergeCell ref="C23:G23"/>
    <mergeCell ref="A24:H24"/>
    <mergeCell ref="B3:B10"/>
    <mergeCell ref="B11:B12"/>
    <mergeCell ref="B16:B17"/>
    <mergeCell ref="H3:H7"/>
    <mergeCell ref="H8:H10"/>
  </mergeCells>
  <pageMargins left="0.699305555555556" right="0.699305555555556" top="0.75" bottom="0.75" header="0.3" footer="0.3"/>
  <pageSetup paperSize="9" scale="8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配置表</vt:lpstr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玉兔</cp:lastModifiedBy>
  <dcterms:created xsi:type="dcterms:W3CDTF">2014-11-25T00:39:00Z</dcterms:created>
  <cp:lastPrinted>2016-09-06T00:33:00Z</cp:lastPrinted>
  <dcterms:modified xsi:type="dcterms:W3CDTF">2020-04-14T03:08:22Z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